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人员类别">[1]代码表!$A$2</definedName>
    <definedName name="学历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<sst xmlns="http://schemas.openxmlformats.org/spreadsheetml/2006/main" count="43" uniqueCount="36">
  <si>
    <t>申报单位名称：</t>
  </si>
  <si>
    <t>河北远大中正生物科技有限公司</t>
  </si>
  <si>
    <t>序号</t>
  </si>
  <si>
    <t>证件号码</t>
  </si>
  <si>
    <t>姓名</t>
  </si>
  <si>
    <t>人员类别</t>
  </si>
  <si>
    <t>劳动合同起始时间</t>
  </si>
  <si>
    <t>劳动合同终止时间</t>
  </si>
  <si>
    <t>补贴起始年月</t>
  </si>
  <si>
    <t>补贴终止年月</t>
  </si>
  <si>
    <t>补贴月数</t>
  </si>
  <si>
    <t>养老保险补贴金额（25%）</t>
  </si>
  <si>
    <t>失业保险补贴金额（25%）</t>
  </si>
  <si>
    <t>医疗保险补贴金额（25%）</t>
  </si>
  <si>
    <t>补贴总金额</t>
  </si>
  <si>
    <t>130184********1074</t>
  </si>
  <si>
    <t>张青</t>
  </si>
  <si>
    <t>防止返贫监测对象</t>
  </si>
  <si>
    <t>130184********3533</t>
  </si>
  <si>
    <t>柳成荫</t>
  </si>
  <si>
    <t>23-25届高校毕业生</t>
  </si>
  <si>
    <t>130184********1016</t>
  </si>
  <si>
    <t>李龙</t>
  </si>
  <si>
    <t>130184********1015</t>
  </si>
  <si>
    <t>袁德康</t>
  </si>
  <si>
    <t>130184********1516</t>
  </si>
  <si>
    <t>韩正阳</t>
  </si>
  <si>
    <t>130125********0021</t>
  </si>
  <si>
    <t>杨杨</t>
  </si>
  <si>
    <t>130184********0050</t>
  </si>
  <si>
    <t>马超</t>
  </si>
  <si>
    <t>130184********4928</t>
  </si>
  <si>
    <t>冯宇梦</t>
  </si>
  <si>
    <t>130184********3023</t>
  </si>
  <si>
    <t>郝子灿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</si>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</sst>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mmdd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3" borderId="6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7">
      <alignment vertical="center"/>
    </xf>
    <xf numFmtId="0" fontId="12" fillId="0" borderId="7">
      <alignment vertical="center"/>
    </xf>
    <xf numFmtId="0" fontId="13" fillId="0" borderId="8">
      <alignment vertical="center"/>
    </xf>
    <xf numFmtId="0" fontId="13" fillId="0" borderId="0">
      <alignment vertical="center"/>
    </xf>
    <xf numFmtId="0" fontId="14" fillId="4" borderId="9">
      <alignment vertical="center"/>
    </xf>
    <xf numFmtId="0" fontId="15" fillId="5" borderId="10">
      <alignment vertical="center"/>
    </xf>
    <xf numFmtId="0" fontId="16" fillId="5" borderId="9">
      <alignment vertical="center"/>
    </xf>
    <xf numFmtId="0" fontId="17" fillId="6" borderId="11">
      <alignment vertical="center"/>
    </xf>
    <xf numFmtId="0" fontId="18" fillId="0" borderId="12">
      <alignment vertical="center"/>
    </xf>
    <xf numFmtId="0" fontId="19" fillId="0" borderId="13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4" fillId="12" borderId="0">
      <alignment vertical="center"/>
    </xf>
    <xf numFmtId="0" fontId="23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3" fillId="25" borderId="0">
      <alignment vertical="center"/>
    </xf>
    <xf numFmtId="0" fontId="23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3" fillId="29" borderId="0">
      <alignment vertical="center"/>
    </xf>
    <xf numFmtId="0" fontId="23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3" fillId="33" borderId="0">
      <alignment vertical="center"/>
    </xf>
  </cellStyleXfs>
  <cellXfs count="34">
    <xf numFmtId="0" fontId="0" fillId="0" borderId="0" xfId="0" applyAlignment="1">
      <alignment vertical="center"/>
    </xf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7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77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2686;&#23601;&#19994;\&#38450;&#36820;&#36139;&#30417;&#27979;&#23545;&#35937;-&#20225;&#19994;&#21517;&#21333;-&#31038;&#20445;&#34917;&#36148;\&#36828;&#22823;&#20013;&#27491;&#25193;&#22823;&#31038;&#20250;&#20445;&#38505;&#34917;&#36148;&#30003;&#39046;&#27169;&#26495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人员社保补贴导入模板"/>
      <sheetName val="数据格式要求"/>
      <sheetName val="代码表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2"/>
  <sheetViews>
    <sheetView tabSelected="1" workbookViewId="0">
      <selection activeCell="H9" sqref="H9"/>
    </sheetView>
  </sheetViews>
  <sheetFormatPr defaultColWidth="9" defaultRowHeight="21.1" customHeight="1"/>
  <cols>
    <col min="1" max="1" width="14.6666666666667" style="3" customWidth="1"/>
    <col min="2" max="2" width="20.8796296296296" style="4" customWidth="1"/>
    <col min="3" max="3" width="15.7777777777778" style="5" customWidth="1"/>
    <col min="4" max="4" width="19.3333333333333" style="4" customWidth="1"/>
    <col min="5" max="5" width="10.3333333333333" style="6" customWidth="1"/>
    <col min="6" max="6" width="9.55555555555556" style="6" customWidth="1"/>
    <col min="7" max="7" width="13.2222222222222" style="6" customWidth="1"/>
    <col min="8" max="8" width="13.2222222222222" style="7" customWidth="1"/>
    <col min="9" max="9" width="10.25" style="8" customWidth="1"/>
    <col min="10" max="11" width="13.7777777777778" style="8" customWidth="1"/>
    <col min="12" max="12" width="12.75" style="8" customWidth="1"/>
    <col min="13" max="13" width="13.3796296296296" style="3" customWidth="1"/>
    <col min="14" max="14" width="11.6666666666667" style="8" customWidth="1"/>
    <col min="15" max="21" width="9" style="8"/>
    <col min="22" max="16383" width="9" style="1"/>
  </cols>
  <sheetData>
    <row r="1" s="1" customFormat="1" ht="39" customHeight="1" spans="1:21">
      <c r="A1" s="9" t="s">
        <v>0</v>
      </c>
      <c r="B1" s="10" t="s">
        <v>1</v>
      </c>
      <c r="C1" s="10"/>
      <c r="D1" s="10"/>
      <c r="E1" s="11"/>
      <c r="F1" s="11"/>
      <c r="G1" s="11"/>
      <c r="H1" s="11"/>
      <c r="I1" s="10"/>
      <c r="J1" s="10"/>
      <c r="K1" s="10"/>
      <c r="L1" s="10"/>
      <c r="M1" s="12"/>
    </row>
    <row r="2" s="2" customFormat="1" ht="31.6" customHeight="1" spans="1:21">
      <c r="A2" s="13" t="s">
        <v>2</v>
      </c>
      <c r="B2" s="14" t="s">
        <v>3</v>
      </c>
      <c r="C2" s="14" t="s">
        <v>4</v>
      </c>
      <c r="D2" s="14" t="s">
        <v>5</v>
      </c>
      <c r="E2" s="15" t="s">
        <v>6</v>
      </c>
      <c r="F2" s="15" t="s">
        <v>7</v>
      </c>
      <c r="G2" s="16" t="s">
        <v>8</v>
      </c>
      <c r="H2" s="16" t="s">
        <v>9</v>
      </c>
      <c r="I2" s="13" t="s">
        <v>10</v>
      </c>
      <c r="J2" s="13" t="s">
        <v>11</v>
      </c>
      <c r="K2" s="13" t="s">
        <v>12</v>
      </c>
      <c r="L2" s="13" t="s">
        <v>13</v>
      </c>
      <c r="M2" s="13" t="s">
        <v>14</v>
      </c>
    </row>
    <row r="3" s="1" customFormat="1" ht="18.2" customHeight="1" spans="1:21">
      <c r="A3" s="17">
        <v>1</v>
      </c>
      <c r="B3" s="18" t="s">
        <v>15</v>
      </c>
      <c r="C3" s="19" t="s">
        <v>16</v>
      </c>
      <c r="D3" s="20" t="s">
        <v>17</v>
      </c>
      <c r="E3" s="21">
        <v>45292</v>
      </c>
      <c r="F3" s="21">
        <v>46387</v>
      </c>
      <c r="G3" s="22">
        <v>45658</v>
      </c>
      <c r="H3" s="22">
        <v>45900</v>
      </c>
      <c r="I3" s="23">
        <v>8</v>
      </c>
      <c r="J3" s="23">
        <v>1482.86</v>
      </c>
      <c r="K3" s="23">
        <v>55.6</v>
      </c>
      <c r="L3" s="23">
        <v>305.39</v>
      </c>
      <c r="M3" s="23">
        <f>J3+K3+L3</f>
        <v>1843.85</v>
      </c>
      <c r="N3" s="8"/>
      <c r="O3" s="8"/>
      <c r="P3" s="8"/>
      <c r="Q3" s="8"/>
      <c r="R3" s="8"/>
      <c r="S3" s="8"/>
      <c r="T3" s="8"/>
    </row>
    <row r="4" s="1" customFormat="1" ht="18.2" customHeight="1" spans="1:21">
      <c r="A4" s="17">
        <v>2</v>
      </c>
      <c r="B4" s="18" t="s">
        <v>18</v>
      </c>
      <c r="C4" s="19" t="s">
        <v>19</v>
      </c>
      <c r="D4" s="20" t="s">
        <v>20</v>
      </c>
      <c r="E4" s="21">
        <v>45809</v>
      </c>
      <c r="F4" s="21">
        <v>46904</v>
      </c>
      <c r="G4" s="22">
        <v>45809</v>
      </c>
      <c r="H4" s="22">
        <v>45900</v>
      </c>
      <c r="I4" s="23">
        <v>3</v>
      </c>
      <c r="J4" s="23">
        <v>235.23</v>
      </c>
      <c r="K4" s="23">
        <v>8.82</v>
      </c>
      <c r="L4" s="23">
        <v>89.33</v>
      </c>
      <c r="M4" s="23">
        <f t="shared" ref="M4:M11" si="0">J4+K4+L4</f>
        <v>333.38</v>
      </c>
      <c r="N4" s="8"/>
      <c r="O4" s="8"/>
      <c r="P4" s="8"/>
      <c r="Q4" s="8"/>
      <c r="R4" s="8"/>
      <c r="S4" s="8"/>
      <c r="T4" s="8"/>
    </row>
    <row r="5" s="1" customFormat="1" ht="18.2" customHeight="1" spans="1:21">
      <c r="A5" s="23">
        <v>3</v>
      </c>
      <c r="B5" s="18" t="s">
        <v>21</v>
      </c>
      <c r="C5" s="24" t="s">
        <v>22</v>
      </c>
      <c r="D5" s="20" t="s">
        <v>20</v>
      </c>
      <c r="E5" s="22">
        <v>45597</v>
      </c>
      <c r="F5" s="22">
        <v>46691</v>
      </c>
      <c r="G5" s="22">
        <v>45658</v>
      </c>
      <c r="H5" s="22">
        <v>45900</v>
      </c>
      <c r="I5" s="23">
        <v>8</v>
      </c>
      <c r="J5" s="23">
        <v>1368.54</v>
      </c>
      <c r="K5" s="23">
        <v>51.32</v>
      </c>
      <c r="L5" s="23">
        <v>322.77</v>
      </c>
      <c r="M5" s="23">
        <f t="shared" si="0"/>
        <v>1742.63</v>
      </c>
      <c r="N5" s="8"/>
      <c r="O5" s="8"/>
      <c r="P5" s="8"/>
      <c r="Q5" s="8"/>
      <c r="R5" s="8"/>
      <c r="S5" s="8"/>
      <c r="T5" s="8"/>
    </row>
    <row r="6" s="1" customFormat="1" ht="18.2" customHeight="1" spans="1:21">
      <c r="A6" s="23">
        <v>4</v>
      </c>
      <c r="B6" s="18" t="s">
        <v>23</v>
      </c>
      <c r="C6" s="24" t="s">
        <v>24</v>
      </c>
      <c r="D6" s="20" t="s">
        <v>20</v>
      </c>
      <c r="E6" s="22">
        <v>45597</v>
      </c>
      <c r="F6" s="22">
        <v>46691</v>
      </c>
      <c r="G6" s="22">
        <v>45658</v>
      </c>
      <c r="H6" s="22">
        <v>45900</v>
      </c>
      <c r="I6" s="23">
        <v>8</v>
      </c>
      <c r="J6" s="23">
        <v>875.25</v>
      </c>
      <c r="K6" s="23">
        <v>32.82</v>
      </c>
      <c r="L6" s="23">
        <v>238.22</v>
      </c>
      <c r="M6" s="23">
        <f t="shared" si="0"/>
        <v>1146.29</v>
      </c>
      <c r="N6" s="8"/>
      <c r="O6" s="8"/>
      <c r="P6" s="8"/>
      <c r="Q6" s="8"/>
      <c r="R6" s="8"/>
      <c r="S6" s="8"/>
      <c r="T6" s="8"/>
    </row>
    <row r="7" s="1" customFormat="1" ht="18.2" customHeight="1" spans="1:21">
      <c r="A7" s="23">
        <v>5</v>
      </c>
      <c r="B7" s="18" t="s">
        <v>25</v>
      </c>
      <c r="C7" s="24" t="s">
        <v>26</v>
      </c>
      <c r="D7" s="20" t="s">
        <v>20</v>
      </c>
      <c r="E7" s="22">
        <v>45505</v>
      </c>
      <c r="F7" s="22">
        <v>46599</v>
      </c>
      <c r="G7" s="22">
        <v>45658</v>
      </c>
      <c r="H7" s="22">
        <v>45900</v>
      </c>
      <c r="I7" s="23">
        <v>8</v>
      </c>
      <c r="J7" s="23">
        <v>767.26</v>
      </c>
      <c r="K7" s="23">
        <v>28.78</v>
      </c>
      <c r="L7" s="23">
        <v>238.22</v>
      </c>
      <c r="M7" s="23">
        <f t="shared" si="0"/>
        <v>1034.26</v>
      </c>
      <c r="N7" s="8"/>
      <c r="O7" s="8"/>
      <c r="P7" s="8"/>
      <c r="Q7" s="8"/>
      <c r="R7" s="8"/>
      <c r="S7" s="8"/>
      <c r="T7" s="8"/>
    </row>
    <row r="8" s="1" customFormat="1" ht="18.2" customHeight="1" spans="1:21">
      <c r="A8" s="23">
        <v>6</v>
      </c>
      <c r="B8" s="18" t="s">
        <v>27</v>
      </c>
      <c r="C8" s="24" t="s">
        <v>28</v>
      </c>
      <c r="D8" s="20" t="s">
        <v>20</v>
      </c>
      <c r="E8" s="22">
        <v>45383</v>
      </c>
      <c r="F8" s="22">
        <v>46477</v>
      </c>
      <c r="G8" s="22">
        <v>45658</v>
      </c>
      <c r="H8" s="22">
        <v>45900</v>
      </c>
      <c r="I8" s="23">
        <v>8</v>
      </c>
      <c r="J8" s="23">
        <v>1062.4</v>
      </c>
      <c r="K8" s="23">
        <v>39.84</v>
      </c>
      <c r="L8" s="23">
        <v>254.68</v>
      </c>
      <c r="M8" s="23">
        <f t="shared" si="0"/>
        <v>1356.92</v>
      </c>
      <c r="N8" s="8"/>
      <c r="O8" s="8"/>
      <c r="P8" s="8"/>
      <c r="Q8" s="8"/>
      <c r="R8" s="8"/>
      <c r="S8" s="8"/>
      <c r="T8" s="8"/>
    </row>
    <row r="9" s="1" customFormat="1" ht="18.2" customHeight="1" spans="1:21">
      <c r="A9" s="23">
        <v>7</v>
      </c>
      <c r="B9" s="18" t="s">
        <v>29</v>
      </c>
      <c r="C9" s="24" t="s">
        <v>30</v>
      </c>
      <c r="D9" s="20" t="s">
        <v>20</v>
      </c>
      <c r="E9" s="22">
        <v>45383</v>
      </c>
      <c r="F9" s="22">
        <v>46477</v>
      </c>
      <c r="G9" s="22">
        <v>45717</v>
      </c>
      <c r="H9" s="22">
        <v>45900</v>
      </c>
      <c r="I9" s="23">
        <v>6</v>
      </c>
      <c r="J9" s="23">
        <v>968.69</v>
      </c>
      <c r="K9" s="23">
        <v>36.33</v>
      </c>
      <c r="L9" s="23">
        <v>227.86</v>
      </c>
      <c r="M9" s="23">
        <f t="shared" si="0"/>
        <v>1232.88</v>
      </c>
      <c r="N9" s="8"/>
      <c r="O9" s="8"/>
      <c r="P9" s="8"/>
      <c r="Q9" s="8"/>
      <c r="R9" s="8"/>
      <c r="S9" s="8"/>
      <c r="T9" s="8"/>
    </row>
    <row r="10" s="1" customFormat="1" ht="18.2" customHeight="1" spans="1:21">
      <c r="A10" s="23">
        <v>8</v>
      </c>
      <c r="B10" s="18" t="s">
        <v>31</v>
      </c>
      <c r="C10" s="24" t="s">
        <v>32</v>
      </c>
      <c r="D10" s="20" t="s">
        <v>20</v>
      </c>
      <c r="E10" s="22">
        <v>45597</v>
      </c>
      <c r="F10" s="22">
        <v>46691</v>
      </c>
      <c r="G10" s="22">
        <v>45658</v>
      </c>
      <c r="H10" s="22">
        <v>45900</v>
      </c>
      <c r="I10" s="23">
        <v>8</v>
      </c>
      <c r="J10" s="23">
        <v>881.52</v>
      </c>
      <c r="K10" s="23">
        <v>33.06</v>
      </c>
      <c r="L10" s="23">
        <v>238.22</v>
      </c>
      <c r="M10" s="23">
        <f t="shared" si="0"/>
        <v>1152.8</v>
      </c>
      <c r="N10" s="8"/>
      <c r="O10" s="8"/>
      <c r="P10" s="8"/>
      <c r="Q10" s="8"/>
      <c r="R10" s="8"/>
      <c r="S10" s="8"/>
      <c r="T10" s="8"/>
    </row>
    <row r="11" s="1" customFormat="1" ht="18.2" customHeight="1" spans="1:21">
      <c r="A11" s="25">
        <v>9</v>
      </c>
      <c r="B11" s="18" t="s">
        <v>33</v>
      </c>
      <c r="C11" s="26" t="s">
        <v>34</v>
      </c>
      <c r="D11" s="27" t="s">
        <v>20</v>
      </c>
      <c r="E11" s="28">
        <v>45870</v>
      </c>
      <c r="F11" s="28">
        <v>46965</v>
      </c>
      <c r="G11" s="28">
        <v>45870</v>
      </c>
      <c r="H11" s="22">
        <v>45900</v>
      </c>
      <c r="I11" s="25">
        <v>1</v>
      </c>
      <c r="J11" s="25">
        <v>100</v>
      </c>
      <c r="K11" s="25">
        <v>3.75</v>
      </c>
      <c r="L11" s="25">
        <v>29.78</v>
      </c>
      <c r="M11" s="23">
        <f t="shared" si="0"/>
        <v>133.53</v>
      </c>
      <c r="N11" s="8"/>
      <c r="O11" s="8"/>
      <c r="P11" s="8"/>
      <c r="Q11" s="8"/>
      <c r="R11" s="8"/>
      <c r="S11" s="8"/>
      <c r="T11" s="8"/>
    </row>
    <row r="12" s="1" customFormat="1" customHeight="1" spans="1:21">
      <c r="A12" s="29" t="s">
        <v>35</v>
      </c>
      <c r="B12" s="30"/>
      <c r="C12" s="30"/>
      <c r="D12" s="30"/>
      <c r="E12" s="31"/>
      <c r="F12" s="31"/>
      <c r="G12" s="31"/>
      <c r="H12" s="31"/>
      <c r="I12" s="30"/>
      <c r="J12" s="30"/>
      <c r="K12" s="30"/>
      <c r="L12" s="32"/>
      <c r="M12" s="33">
        <f>SUM(M3:M11)</f>
        <v>9976.54</v>
      </c>
      <c r="O12" s="8"/>
      <c r="P12" s="8"/>
      <c r="Q12" s="8"/>
      <c r="R12" s="8"/>
      <c r="S12" s="8"/>
      <c r="T12" s="8"/>
      <c r="U12" s="8"/>
    </row>
  </sheetData>
  <mergeCells count="2">
    <mergeCell ref="B1:M1"/>
    <mergeCell ref="A12:L12"/>
  </mergeCells>
  <pageMargins left="0.25" right="0.25" top="0.75" bottom="0.75" header="0.298611111111111" footer="0.298611111111111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虚伪新手</cp:lastModifiedBy>
  <dcterms:created xsi:type="dcterms:W3CDTF">2023-05-12T11:15:00Z</dcterms:created>
  <dcterms:modified xsi:type="dcterms:W3CDTF">2025-12-05T01:12:58Z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DEE509B2A1414ED59944FA5BA05AE2E8_12</vt:lpwstr>
  </property>
</Properties>
</file>