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<sst xmlns="http://schemas.openxmlformats.org/spreadsheetml/2006/main" count="42" uniqueCount="39">
  <si>
    <t>2024.11-2025.10月猪除外病死畜禽无害化处理汇总表</t>
  </si>
  <si>
    <t>月</t>
  </si>
  <si>
    <t>大型畜（头、匹）</t>
  </si>
  <si>
    <t>中型畜（头、只）</t>
  </si>
  <si>
    <t>小型畜禽（公斤）</t>
  </si>
  <si>
    <t>折合猪单位数（头）</t>
  </si>
  <si>
    <t>专业集中无害化处理数量（猪单位）</t>
  </si>
  <si>
    <t>奶牛</t>
  </si>
  <si>
    <t>肉牛</t>
  </si>
  <si>
    <t>马</t>
  </si>
  <si>
    <t>驴</t>
  </si>
  <si>
    <t>其它</t>
  </si>
  <si>
    <t>羊</t>
  </si>
  <si>
    <t>犬</t>
  </si>
  <si>
    <t>鸡</t>
  </si>
  <si>
    <t>其它禽</t>
  </si>
  <si>
    <t>兔</t>
  </si>
  <si>
    <t>猫</t>
  </si>
  <si>
    <t>貉</t>
  </si>
  <si>
    <t>貂</t>
  </si>
  <si>
    <t>狐狸</t>
  </si>
  <si>
    <t>2024.11</t>
  </si>
  <si>
    <t>2024.12</t>
  </si>
  <si>
    <t>2025.1</t>
  </si>
  <si>
    <t>2025.2</t>
  </si>
  <si>
    <t>2025.3</t>
  </si>
  <si>
    <t>2025.4</t>
  </si>
  <si>
    <t>2025.5</t>
  </si>
  <si>
    <t>2025.6</t>
  </si>
  <si>
    <t>2025.7</t>
  </si>
  <si>
    <t>2025.8</t>
  </si>
  <si>
    <t>2025.9</t>
  </si>
  <si>
    <t>2025.10</t>
  </si>
  <si>
    <t>合计</t>
  </si>
  <si>
    <t>养殖场小区（个)</t>
  </si>
  <si>
    <t>散养户（个）</t>
  </si>
  <si>
    <t>填表人：         手机：                    动物卫生监督所主要负责人签字：               主管局领导签字：</t>
  </si>
  <si>
    <t>集中无害化处理厂负责人签字：                 动物卫生监督所（公章）                      县级畜牧主管部门（公章）</t>
  </si>
  <si>
    <t>集中无害化处理厂（公章）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</si>
</sst>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" fillId="0" borderId="0"/>
  </cellStyleXfs>
  <cellXfs count="3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2" borderId="0" xfId="0" applyFont="1" applyFill="1">
      <alignment vertical="center"/>
    </xf>
    <xf numFmtId="176" fontId="0" fillId="0" borderId="0" xfId="0" applyNumberFormat="1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9" fontId="3" fillId="0" borderId="1" xfId="51" applyNumberFormat="1" applyFont="1" applyBorder="1" applyAlignment="1">
      <alignment horizontal="center" vertical="center"/>
    </xf>
    <xf numFmtId="177" fontId="3" fillId="0" borderId="1" xfId="51" applyNumberFormat="1" applyFont="1" applyBorder="1" applyAlignment="1">
      <alignment horizontal="center" vertical="center" wrapText="1"/>
    </xf>
    <xf numFmtId="0" fontId="3" fillId="0" borderId="1" xfId="51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51" applyNumberFormat="1" applyFont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176" fontId="3" fillId="0" borderId="1" xfId="51" applyNumberFormat="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176" fontId="5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176" fontId="6" fillId="0" borderId="0" xfId="0" applyNumberFormat="1" applyFont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2_新乐市2020年病死畜禽（猪除外）月汇总无害化处理报表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4"/>
  <sheetViews>
    <sheetView tabSelected="1" topLeftCell="A3" workbookViewId="0">
      <selection activeCell="A3" sqref="A3:A4"/>
    </sheetView>
  </sheetViews>
  <sheetFormatPr defaultColWidth="9" defaultRowHeight="13.5"/>
  <cols>
    <col min="1" max="1" width="9" style="1"/>
    <col min="2" max="2" width="5.5" style="1" customWidth="1"/>
    <col min="3" max="3" width="6.875" style="1" customWidth="1"/>
    <col min="4" max="4" width="4.25" style="1" customWidth="1"/>
    <col min="5" max="5" width="4.375" style="1" customWidth="1"/>
    <col min="6" max="6" width="3.875" style="1" customWidth="1"/>
    <col min="7" max="7" width="8.125" style="6" customWidth="1"/>
    <col min="8" max="8" width="4.75" style="6" customWidth="1"/>
    <col min="9" max="9" width="3.875" style="6" customWidth="1"/>
    <col min="10" max="10" width="12.375" style="6" customWidth="1"/>
    <col min="11" max="11" width="10.875" style="1" customWidth="1"/>
    <col min="12" max="13" width="9.5" style="1" customWidth="1"/>
    <col min="14" max="14" width="3.625" style="1" customWidth="1"/>
    <col min="15" max="15" width="6.625" style="1" customWidth="1"/>
    <col min="16" max="16" width="3.875" style="1" customWidth="1"/>
    <col min="17" max="17" width="2.625" style="1" customWidth="1"/>
    <col min="18" max="18" width="12.875" style="7" customWidth="1"/>
    <col min="19" max="19" width="13.25" style="7" customWidth="1"/>
    <col min="20" max="16384" width="9" style="1"/>
  </cols>
  <sheetData>
    <row r="1" ht="27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18" customHeight="1" spans="1:19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ht="33" customHeight="1" spans="1:19">
      <c r="A3" s="9" t="s">
        <v>1</v>
      </c>
      <c r="B3" s="10" t="s">
        <v>2</v>
      </c>
      <c r="C3" s="10"/>
      <c r="D3" s="10"/>
      <c r="E3" s="10"/>
      <c r="F3" s="10"/>
      <c r="G3" s="11" t="s">
        <v>3</v>
      </c>
      <c r="H3" s="11"/>
      <c r="I3" s="11"/>
      <c r="J3" s="11" t="s">
        <v>4</v>
      </c>
      <c r="K3" s="10"/>
      <c r="L3" s="10"/>
      <c r="M3" s="10"/>
      <c r="N3" s="10"/>
      <c r="O3" s="10"/>
      <c r="P3" s="10"/>
      <c r="Q3" s="10"/>
      <c r="R3" s="12" t="s">
        <v>5</v>
      </c>
      <c r="S3" s="12" t="s">
        <v>6</v>
      </c>
    </row>
    <row r="4" ht="37" customHeight="1" spans="1:19">
      <c r="A4" s="13"/>
      <c r="B4" s="10" t="s">
        <v>7</v>
      </c>
      <c r="C4" s="10" t="s">
        <v>8</v>
      </c>
      <c r="D4" s="10" t="s">
        <v>9</v>
      </c>
      <c r="E4" s="10" t="s">
        <v>10</v>
      </c>
      <c r="F4" s="10" t="s">
        <v>11</v>
      </c>
      <c r="G4" s="11" t="s">
        <v>12</v>
      </c>
      <c r="H4" s="11" t="s">
        <v>13</v>
      </c>
      <c r="I4" s="11" t="s">
        <v>11</v>
      </c>
      <c r="J4" s="11" t="s">
        <v>14</v>
      </c>
      <c r="K4" s="10" t="s">
        <v>15</v>
      </c>
      <c r="L4" s="10" t="s">
        <v>16</v>
      </c>
      <c r="M4" s="10" t="s">
        <v>17</v>
      </c>
      <c r="N4" s="10" t="s">
        <v>18</v>
      </c>
      <c r="O4" s="10" t="s">
        <v>19</v>
      </c>
      <c r="P4" s="10" t="s">
        <v>20</v>
      </c>
      <c r="Q4" s="10" t="s">
        <v>11</v>
      </c>
      <c r="R4" s="12"/>
      <c r="S4" s="12"/>
    </row>
    <row r="5" s="6" customFormat="1" ht="28" customHeight="1" spans="1:19">
      <c r="A5" s="14" t="s">
        <v>21</v>
      </c>
      <c r="B5" s="15">
        <v>25</v>
      </c>
      <c r="C5" s="15">
        <v>67</v>
      </c>
      <c r="D5" s="15">
        <v>14</v>
      </c>
      <c r="E5" s="15"/>
      <c r="F5" s="15"/>
      <c r="G5" s="15">
        <v>270</v>
      </c>
      <c r="H5" s="15">
        <v>34</v>
      </c>
      <c r="I5" s="15"/>
      <c r="J5" s="16">
        <v>1750.6</v>
      </c>
      <c r="K5" s="16">
        <v>6.3</v>
      </c>
      <c r="L5" s="16"/>
      <c r="M5" s="16">
        <v>3.65</v>
      </c>
      <c r="N5" s="16"/>
      <c r="O5" s="16">
        <v>1158</v>
      </c>
      <c r="P5" s="17"/>
      <c r="Q5" s="16"/>
      <c r="R5" s="18">
        <f t="shared" ref="R5:R15" si="0">B5*10+(C5+D5+E5+F5)*5+(G5+H5+I5)/3+(J5+K5+L5+M5+N5+O5+P5+Q5)/40</f>
        <v>829.297083333333</v>
      </c>
      <c r="S5" s="18">
        <f t="shared" ref="S5:S15" si="1">R5</f>
        <v>829.297083333333</v>
      </c>
    </row>
    <row r="6" s="6" customFormat="1" ht="28" customHeight="1" spans="1:19">
      <c r="A6" s="14" t="s">
        <v>22</v>
      </c>
      <c r="B6" s="15">
        <v>25</v>
      </c>
      <c r="C6" s="15">
        <v>120</v>
      </c>
      <c r="D6" s="15"/>
      <c r="E6" s="15"/>
      <c r="F6" s="15"/>
      <c r="G6" s="15">
        <v>185</v>
      </c>
      <c r="H6" s="15">
        <v>23</v>
      </c>
      <c r="I6" s="15"/>
      <c r="J6" s="19">
        <v>2293.36</v>
      </c>
      <c r="K6" s="16"/>
      <c r="L6" s="16"/>
      <c r="M6" s="16"/>
      <c r="N6" s="16"/>
      <c r="O6" s="16"/>
      <c r="P6" s="16"/>
      <c r="Q6" s="16"/>
      <c r="R6" s="20">
        <f t="shared" si="0"/>
        <v>976.667333333333</v>
      </c>
      <c r="S6" s="20">
        <f t="shared" si="1"/>
        <v>976.667333333333</v>
      </c>
    </row>
    <row r="7" s="6" customFormat="1" ht="28" customHeight="1" spans="1:19">
      <c r="A7" s="14" t="s">
        <v>23</v>
      </c>
      <c r="B7" s="21">
        <v>32</v>
      </c>
      <c r="C7" s="21">
        <v>146</v>
      </c>
      <c r="D7" s="21"/>
      <c r="E7" s="21"/>
      <c r="F7" s="21"/>
      <c r="G7" s="21">
        <v>250</v>
      </c>
      <c r="H7" s="21">
        <v>40</v>
      </c>
      <c r="I7" s="21"/>
      <c r="J7" s="21">
        <v>3436.47</v>
      </c>
      <c r="K7" s="22"/>
      <c r="L7" s="21">
        <v>27.9</v>
      </c>
      <c r="M7" s="21">
        <v>1.94</v>
      </c>
      <c r="N7" s="21"/>
      <c r="O7" s="21"/>
      <c r="P7" s="21"/>
      <c r="Q7" s="21"/>
      <c r="R7" s="20">
        <f t="shared" si="0"/>
        <v>1233.32441666667</v>
      </c>
      <c r="S7" s="20">
        <f t="shared" si="1"/>
        <v>1233.32441666667</v>
      </c>
    </row>
    <row r="8" s="6" customFormat="1" ht="28" customHeight="1" spans="1:19">
      <c r="A8" s="14" t="s">
        <v>24</v>
      </c>
      <c r="B8" s="21">
        <v>25</v>
      </c>
      <c r="C8" s="21">
        <v>144</v>
      </c>
      <c r="D8" s="21"/>
      <c r="E8" s="21"/>
      <c r="F8" s="21"/>
      <c r="G8" s="21">
        <v>537</v>
      </c>
      <c r="H8" s="21">
        <v>67</v>
      </c>
      <c r="I8" s="21"/>
      <c r="J8" s="21">
        <v>4786.6</v>
      </c>
      <c r="K8" s="22">
        <v>2.37</v>
      </c>
      <c r="L8" s="21">
        <v>329.34</v>
      </c>
      <c r="M8" s="21">
        <v>25.65</v>
      </c>
      <c r="N8" s="21"/>
      <c r="O8" s="21"/>
      <c r="P8" s="21"/>
      <c r="Q8" s="21"/>
      <c r="R8" s="20">
        <f t="shared" si="0"/>
        <v>1299.93233333333</v>
      </c>
      <c r="S8" s="20">
        <f t="shared" si="1"/>
        <v>1299.93233333333</v>
      </c>
    </row>
    <row r="9" s="6" customFormat="1" ht="28" customHeight="1" spans="1:19">
      <c r="A9" s="14" t="s">
        <v>25</v>
      </c>
      <c r="B9" s="15">
        <v>25</v>
      </c>
      <c r="C9" s="15">
        <v>105</v>
      </c>
      <c r="D9" s="15"/>
      <c r="E9" s="15"/>
      <c r="F9" s="15"/>
      <c r="G9" s="15">
        <v>551</v>
      </c>
      <c r="H9" s="15">
        <v>116</v>
      </c>
      <c r="I9" s="15"/>
      <c r="J9" s="19">
        <v>5003.44</v>
      </c>
      <c r="K9" s="16">
        <v>5.34</v>
      </c>
      <c r="L9" s="16">
        <v>10.5</v>
      </c>
      <c r="M9" s="16">
        <v>5.4</v>
      </c>
      <c r="N9" s="16"/>
      <c r="O9" s="16"/>
      <c r="P9" s="16"/>
      <c r="Q9" s="16"/>
      <c r="R9" s="12">
        <f t="shared" si="0"/>
        <v>1122.95033333333</v>
      </c>
      <c r="S9" s="12">
        <f t="shared" si="1"/>
        <v>1122.95033333333</v>
      </c>
    </row>
    <row r="10" s="6" customFormat="1" ht="28" customHeight="1" spans="1:19">
      <c r="A10" s="14" t="s">
        <v>26</v>
      </c>
      <c r="B10" s="23">
        <v>19</v>
      </c>
      <c r="C10" s="23">
        <v>118</v>
      </c>
      <c r="D10" s="23"/>
      <c r="E10" s="23"/>
      <c r="F10" s="23"/>
      <c r="G10" s="23">
        <v>421</v>
      </c>
      <c r="H10" s="23">
        <v>61</v>
      </c>
      <c r="I10" s="23"/>
      <c r="J10" s="23">
        <v>11970.21</v>
      </c>
      <c r="K10" s="23">
        <v>132.35</v>
      </c>
      <c r="L10" s="23"/>
      <c r="M10" s="23">
        <v>5.65</v>
      </c>
      <c r="N10" s="23"/>
      <c r="O10" s="23">
        <v>832</v>
      </c>
      <c r="P10" s="23"/>
      <c r="Q10" s="23"/>
      <c r="R10" s="12">
        <f t="shared" si="0"/>
        <v>1264.17191666667</v>
      </c>
      <c r="S10" s="12">
        <f t="shared" si="1"/>
        <v>1264.17191666667</v>
      </c>
    </row>
    <row r="11" s="6" customFormat="1" ht="28" customHeight="1" spans="1:19">
      <c r="A11" s="14" t="s">
        <v>27</v>
      </c>
      <c r="B11" s="17">
        <v>21</v>
      </c>
      <c r="C11" s="17">
        <v>127</v>
      </c>
      <c r="D11" s="17"/>
      <c r="E11" s="17">
        <v>3</v>
      </c>
      <c r="F11" s="17"/>
      <c r="G11" s="17">
        <v>323</v>
      </c>
      <c r="H11" s="17">
        <v>51</v>
      </c>
      <c r="I11" s="17"/>
      <c r="J11" s="17">
        <v>7754.27</v>
      </c>
      <c r="K11" s="17">
        <v>195.75</v>
      </c>
      <c r="L11" s="17"/>
      <c r="M11" s="17">
        <v>6.29</v>
      </c>
      <c r="N11" s="17"/>
      <c r="O11" s="17"/>
      <c r="P11" s="17"/>
      <c r="Q11" s="17"/>
      <c r="R11" s="12">
        <f t="shared" si="0"/>
        <v>1183.57441666667</v>
      </c>
      <c r="S11" s="12">
        <f t="shared" si="1"/>
        <v>1183.57441666667</v>
      </c>
    </row>
    <row r="12" s="6" customFormat="1" ht="28" customHeight="1" spans="1:19">
      <c r="A12" s="14" t="s">
        <v>28</v>
      </c>
      <c r="B12" s="17">
        <v>26</v>
      </c>
      <c r="C12" s="17">
        <v>97</v>
      </c>
      <c r="D12" s="17"/>
      <c r="E12" s="17"/>
      <c r="F12" s="17"/>
      <c r="G12" s="17">
        <v>298</v>
      </c>
      <c r="H12" s="17">
        <v>32</v>
      </c>
      <c r="I12" s="17"/>
      <c r="J12" s="17">
        <v>5841.45</v>
      </c>
      <c r="K12" s="17">
        <v>12.88</v>
      </c>
      <c r="L12" s="17"/>
      <c r="M12" s="17"/>
      <c r="N12" s="17"/>
      <c r="O12" s="17"/>
      <c r="P12" s="17"/>
      <c r="Q12" s="17"/>
      <c r="R12" s="12">
        <f t="shared" si="0"/>
        <v>1001.35825</v>
      </c>
      <c r="S12" s="12">
        <f t="shared" si="1"/>
        <v>1001.35825</v>
      </c>
    </row>
    <row r="13" s="6" customFormat="1" ht="28" customHeight="1" spans="1:19">
      <c r="A13" s="14" t="s">
        <v>29</v>
      </c>
      <c r="B13" s="17">
        <v>44</v>
      </c>
      <c r="C13" s="17">
        <v>151</v>
      </c>
      <c r="D13" s="17">
        <v>10</v>
      </c>
      <c r="E13" s="17">
        <v>1</v>
      </c>
      <c r="F13" s="17"/>
      <c r="G13" s="17">
        <v>239</v>
      </c>
      <c r="H13" s="17">
        <v>40</v>
      </c>
      <c r="I13" s="17"/>
      <c r="J13" s="17">
        <v>9592.89</v>
      </c>
      <c r="K13" s="17"/>
      <c r="L13" s="17"/>
      <c r="M13" s="17"/>
      <c r="N13" s="17"/>
      <c r="O13" s="17"/>
      <c r="P13" s="17"/>
      <c r="Q13" s="17"/>
      <c r="R13" s="12">
        <f t="shared" si="0"/>
        <v>1582.82225</v>
      </c>
      <c r="S13" s="12">
        <f t="shared" si="1"/>
        <v>1582.82225</v>
      </c>
    </row>
    <row r="14" s="6" customFormat="1" ht="28" customHeight="1" spans="1:19">
      <c r="A14" s="14" t="s">
        <v>30</v>
      </c>
      <c r="B14" s="17">
        <v>34</v>
      </c>
      <c r="C14" s="17">
        <v>185</v>
      </c>
      <c r="D14" s="17"/>
      <c r="E14" s="17">
        <v>2</v>
      </c>
      <c r="F14" s="17"/>
      <c r="G14" s="17">
        <v>310</v>
      </c>
      <c r="H14" s="17">
        <v>48</v>
      </c>
      <c r="I14" s="17"/>
      <c r="J14" s="17">
        <v>12671.22</v>
      </c>
      <c r="K14" s="17">
        <v>24.35</v>
      </c>
      <c r="L14" s="17"/>
      <c r="M14" s="17">
        <v>3.95</v>
      </c>
      <c r="N14" s="17"/>
      <c r="O14" s="17"/>
      <c r="P14" s="17"/>
      <c r="Q14" s="17"/>
      <c r="R14" s="12">
        <f t="shared" si="0"/>
        <v>1711.82133333333</v>
      </c>
      <c r="S14" s="12">
        <f t="shared" si="1"/>
        <v>1711.82133333333</v>
      </c>
    </row>
    <row r="15" s="6" customFormat="1" ht="28" customHeight="1" spans="1:19">
      <c r="A15" s="14" t="s">
        <v>31</v>
      </c>
      <c r="B15" s="17">
        <v>17</v>
      </c>
      <c r="C15" s="17">
        <v>160</v>
      </c>
      <c r="D15" s="17"/>
      <c r="E15" s="17"/>
      <c r="F15" s="17"/>
      <c r="G15" s="17">
        <v>311</v>
      </c>
      <c r="H15" s="17">
        <v>28</v>
      </c>
      <c r="I15" s="17"/>
      <c r="J15" s="17">
        <v>5618.35</v>
      </c>
      <c r="K15" s="17">
        <v>61.3</v>
      </c>
      <c r="L15" s="17"/>
      <c r="M15" s="17"/>
      <c r="N15" s="17"/>
      <c r="O15" s="17"/>
      <c r="P15" s="17"/>
      <c r="Q15" s="17"/>
      <c r="R15" s="12">
        <f t="shared" si="0"/>
        <v>1224.99125</v>
      </c>
      <c r="S15" s="12">
        <f t="shared" si="1"/>
        <v>1224.99125</v>
      </c>
    </row>
    <row r="16" s="6" customFormat="1" ht="28" customHeight="1" spans="1:19">
      <c r="A16" s="14" t="s">
        <v>32</v>
      </c>
      <c r="B16" s="17">
        <v>19</v>
      </c>
      <c r="C16" s="17">
        <v>161</v>
      </c>
      <c r="D16" s="17"/>
      <c r="E16" s="17"/>
      <c r="F16" s="17"/>
      <c r="G16" s="17">
        <v>249</v>
      </c>
      <c r="H16" s="17">
        <v>32</v>
      </c>
      <c r="I16" s="17"/>
      <c r="J16" s="17">
        <v>5556.76</v>
      </c>
      <c r="K16" s="17">
        <v>78.05</v>
      </c>
      <c r="L16" s="17"/>
      <c r="M16" s="17"/>
      <c r="N16" s="17"/>
      <c r="O16" s="17"/>
      <c r="P16" s="17"/>
      <c r="Q16" s="17"/>
      <c r="R16" s="24">
        <v>1229.54</v>
      </c>
      <c r="S16" s="25">
        <f t="shared" ref="S16:S24" si="2">R16</f>
        <v>1229.54</v>
      </c>
    </row>
    <row r="17" customFormat="1" ht="28" customHeight="1" spans="1:19">
      <c r="A17" s="26" t="s">
        <v>33</v>
      </c>
      <c r="B17" s="10">
        <f t="shared" ref="B17:L17" si="3">SUM(B5:B16)</f>
        <v>312</v>
      </c>
      <c r="C17" s="10">
        <f t="shared" si="3"/>
        <v>1581</v>
      </c>
      <c r="D17" s="10">
        <f t="shared" si="3"/>
        <v>24</v>
      </c>
      <c r="E17" s="10">
        <f t="shared" si="3"/>
        <v>6</v>
      </c>
      <c r="F17" s="10">
        <f t="shared" si="3"/>
        <v>0</v>
      </c>
      <c r="G17" s="11">
        <f t="shared" si="3"/>
        <v>3944</v>
      </c>
      <c r="H17" s="11">
        <f t="shared" si="3"/>
        <v>572</v>
      </c>
      <c r="I17" s="11">
        <f t="shared" si="3"/>
        <v>0</v>
      </c>
      <c r="J17" s="11">
        <f t="shared" si="3"/>
        <v>76275.62</v>
      </c>
      <c r="K17" s="10">
        <f t="shared" si="3"/>
        <v>518.69</v>
      </c>
      <c r="L17" s="10">
        <f t="shared" si="3"/>
        <v>367.74</v>
      </c>
      <c r="M17" s="10">
        <f t="shared" ref="M17:R17" si="4">SUM(M5:M16)</f>
        <v>52.53</v>
      </c>
      <c r="N17" s="10">
        <f t="shared" si="4"/>
        <v>0</v>
      </c>
      <c r="O17" s="10">
        <f t="shared" si="4"/>
        <v>1990</v>
      </c>
      <c r="P17" s="10">
        <f t="shared" si="4"/>
        <v>0</v>
      </c>
      <c r="Q17" s="10">
        <f t="shared" si="4"/>
        <v>0</v>
      </c>
      <c r="R17" s="12">
        <v>14660.44</v>
      </c>
      <c r="S17" s="12">
        <v>14660.44</v>
      </c>
    </row>
    <row r="18" customFormat="1" ht="22" customHeight="1" spans="1:19">
      <c r="B18" s="27"/>
      <c r="C18" s="27"/>
      <c r="D18" s="27"/>
      <c r="E18" s="27"/>
      <c r="F18" s="27"/>
      <c r="G18" s="28"/>
      <c r="H18" s="28"/>
      <c r="I18" s="28"/>
      <c r="J18" s="28"/>
      <c r="K18" s="27"/>
      <c r="L18" s="27"/>
      <c r="M18" s="27"/>
      <c r="N18" s="27"/>
      <c r="O18" s="27"/>
      <c r="P18" s="27"/>
      <c r="Q18" s="27"/>
      <c r="R18" s="29"/>
      <c r="S18" s="29"/>
    </row>
    <row r="19" customFormat="1" ht="21" customHeight="1" spans="1:19">
      <c r="B19" s="30"/>
      <c r="C19" s="30"/>
      <c r="D19" s="30"/>
      <c r="E19" s="30"/>
      <c r="F19" s="30"/>
      <c r="G19" s="31"/>
      <c r="H19" s="31"/>
      <c r="I19" s="31"/>
      <c r="J19" s="31"/>
      <c r="K19" s="30"/>
      <c r="L19" s="30"/>
      <c r="M19" s="30"/>
      <c r="N19" s="30"/>
      <c r="O19" s="30"/>
      <c r="P19" s="30"/>
      <c r="Q19" s="30"/>
      <c r="R19" s="32"/>
      <c r="S19" s="32"/>
    </row>
    <row r="20" s="6" customFormat="1" spans="1:19">
      <c r="B20" s="33"/>
      <c r="C20" s="33"/>
      <c r="D20" s="33"/>
      <c r="E20" s="33"/>
      <c r="F20" s="33"/>
      <c r="G20" s="34"/>
      <c r="H20" s="34"/>
      <c r="I20" s="34"/>
      <c r="J20" s="34"/>
      <c r="K20" s="33"/>
      <c r="L20" s="33"/>
      <c r="M20" s="33"/>
      <c r="N20" s="33"/>
      <c r="O20" s="33"/>
      <c r="P20" s="33"/>
      <c r="Q20" s="33"/>
      <c r="R20" s="35"/>
      <c r="S20" s="35"/>
    </row>
    <row r="22" ht="20.1" customHeight="1"/>
    <row r="23" ht="21" customHeight="1"/>
    <row r="24" ht="23.1" customHeight="1"/>
  </sheetData>
  <mergeCells count="10">
    <mergeCell ref="B3:F3"/>
    <mergeCell ref="G3:I3"/>
    <mergeCell ref="J3:Q3"/>
    <mergeCell ref="B18:S18"/>
    <mergeCell ref="B19:S19"/>
    <mergeCell ref="B20:S20"/>
    <mergeCell ref="A3:A4"/>
    <mergeCell ref="R3:R4"/>
    <mergeCell ref="S3:S4"/>
    <mergeCell ref="A1:S2"/>
  </mergeCells>
  <pageMargins left="0.507638888888889" right="0.298611111111111" top="0.554861111111111" bottom="0.554861111111111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opLeftCell="A5" workbookViewId="0">
      <selection activeCell="E18" sqref="E18"/>
    </sheetView>
  </sheetViews>
  <sheetFormatPr defaultColWidth="9" defaultRowHeight="13.5" outlineLevelRow="3"/>
  <sheetData>
    <row r="1" s="1" customFormat="1" ht="27" spans="1:26">
      <c r="A1" s="2" t="s">
        <v>33</v>
      </c>
      <c r="B1" s="2" t="s">
        <v>34</v>
      </c>
      <c r="C1" s="2"/>
      <c r="D1" s="3" t="s">
        <v>35</v>
      </c>
      <c r="E1" s="3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="1" customFormat="1" ht="19.5" customHeight="1" spans="1:26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="1" customFormat="1" ht="19.5" customHeight="1" spans="1:26">
      <c r="A3" s="5" t="s">
        <v>37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="1" customFormat="1" ht="19.5" customHeight="1" spans="1:26">
      <c r="A4" s="5" t="s">
        <v>38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</sheetData>
  <mergeCells count="4">
    <mergeCell ref="D1:E1"/>
    <mergeCell ref="A2:Z2"/>
    <mergeCell ref="A3:Z3"/>
    <mergeCell ref="A4:Z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djs nlxmj</dc:creator>
  <cp:lastModifiedBy>醉春风</cp:lastModifiedBy>
  <dcterms:created xsi:type="dcterms:W3CDTF">2018-11-02T06:13:00Z</dcterms:created>
  <cp:lastPrinted>2021-04-02T07:36:00Z</cp:lastPrinted>
  <dcterms:modified xsi:type="dcterms:W3CDTF">2026-02-24T01:31:23Z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2052-12.1.0.25225</vt:lpwstr>
  </property>
  <property fmtid="{D5CDD505-2E9C-101B-9397-08002B2CF9AE}" pid="4" name="ICV">
    <vt:lpwstr>358755A3E2EE42438C6394903119300D</vt:lpwstr>
  </property>
  <property fmtid="{D5CDD505-2E9C-101B-9397-08002B2CF9AE}" pid="5" name="CalculationRule">
    <vt:i4>0</vt:i4>
  </property>
</Properties>
</file>